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T:\03 Commissions\CTI\2024\Homologations\List of FIM Homologated Motorcycles 2024\"/>
    </mc:Choice>
  </mc:AlternateContent>
  <xr:revisionPtr revIDLastSave="0" documentId="13_ncr:1_{D3F7A846-A3C6-4DEF-AFDF-EB13B08C20B9}" xr6:coauthVersionLast="36" xr6:coauthVersionMax="36" xr10:uidLastSave="{00000000-0000-0000-0000-000000000000}"/>
  <bookViews>
    <workbookView xWindow="0" yWindow="0" windowWidth="19200" windowHeight="6930" activeTab="1" xr2:uid="{00000000-000D-0000-FFFF-FFFF00000000}"/>
  </bookViews>
  <sheets>
    <sheet name="Superbike - Endurance" sheetId="1" r:id="rId1"/>
    <sheet name="Supersport and Next Generation" sheetId="2" r:id="rId2"/>
    <sheet name="Supersport 300" sheetId="4" r:id="rId3"/>
  </sheets>
  <calcPr calcId="191029"/>
</workbook>
</file>

<file path=xl/calcChain.xml><?xml version="1.0" encoding="utf-8"?>
<calcChain xmlns="http://schemas.openxmlformats.org/spreadsheetml/2006/main">
  <c r="E15" i="2" l="1"/>
  <c r="E16" i="2" l="1"/>
  <c r="E8" i="4" l="1"/>
  <c r="E27" i="2"/>
  <c r="E24" i="2"/>
  <c r="E23" i="2"/>
  <c r="E11" i="2"/>
  <c r="E10" i="2"/>
  <c r="E26" i="1"/>
  <c r="E25" i="1"/>
  <c r="E11" i="1" l="1"/>
  <c r="E7" i="1"/>
  <c r="E11" i="4" l="1"/>
  <c r="E38" i="1" l="1"/>
  <c r="E9" i="4" l="1"/>
  <c r="E12" i="2"/>
  <c r="E22" i="2"/>
  <c r="E25" i="2"/>
  <c r="E13" i="1" l="1"/>
  <c r="E12" i="1"/>
  <c r="E16" i="1" l="1"/>
  <c r="E37" i="1" l="1"/>
  <c r="E17" i="2" l="1"/>
  <c r="E10" i="1" l="1"/>
  <c r="E14" i="1"/>
  <c r="E19" i="2"/>
  <c r="E8" i="2"/>
  <c r="E6" i="2" l="1"/>
  <c r="E24" i="1"/>
  <c r="E23" i="1"/>
  <c r="E28" i="2" l="1"/>
  <c r="E35" i="1"/>
  <c r="E36" i="1"/>
  <c r="E42" i="1"/>
  <c r="E20" i="2" l="1"/>
  <c r="E13" i="4" l="1"/>
  <c r="E48" i="1"/>
  <c r="E47" i="1"/>
  <c r="E46" i="1"/>
  <c r="E45" i="1"/>
  <c r="E41" i="1"/>
  <c r="E43" i="1"/>
  <c r="E40" i="1"/>
  <c r="E31" i="1"/>
  <c r="E32" i="1"/>
  <c r="E33" i="1"/>
  <c r="E34" i="1"/>
  <c r="E21" i="1" l="1"/>
  <c r="E20" i="1"/>
  <c r="E19" i="1"/>
  <c r="E30" i="1" l="1"/>
  <c r="E17" i="1"/>
  <c r="E14" i="2" l="1"/>
  <c r="E29" i="1"/>
  <c r="E27" i="1"/>
  <c r="E22" i="1"/>
  <c r="E9" i="1"/>
  <c r="E6" i="1"/>
</calcChain>
</file>

<file path=xl/sharedStrings.xml><?xml version="1.0" encoding="utf-8"?>
<sst xmlns="http://schemas.openxmlformats.org/spreadsheetml/2006/main" count="333" uniqueCount="158">
  <si>
    <t>Model Code</t>
  </si>
  <si>
    <t>Notes</t>
  </si>
  <si>
    <t>Homologation Period</t>
  </si>
  <si>
    <t>years</t>
  </si>
  <si>
    <t>Ducati</t>
  </si>
  <si>
    <t>Honda</t>
  </si>
  <si>
    <t>CBR1000RR</t>
  </si>
  <si>
    <t>Kawasaki</t>
  </si>
  <si>
    <t>ZX-10R</t>
  </si>
  <si>
    <t>ZX-10RR</t>
  </si>
  <si>
    <t>2KS</t>
  </si>
  <si>
    <t>YZF-R6</t>
  </si>
  <si>
    <t>ZX600-RF</t>
  </si>
  <si>
    <t>Yamaha</t>
  </si>
  <si>
    <t>BN6</t>
  </si>
  <si>
    <t>YZF-R3</t>
  </si>
  <si>
    <t>SUPERSPORT 300</t>
  </si>
  <si>
    <t>ZXT00Z - ZX1000Z</t>
  </si>
  <si>
    <t>ZD4RK</t>
  </si>
  <si>
    <t>K46</t>
  </si>
  <si>
    <t>BMW</t>
  </si>
  <si>
    <t>Aprilia</t>
  </si>
  <si>
    <t>Homologation Start Date</t>
  </si>
  <si>
    <t>RSV4 1000 RR/RF</t>
  </si>
  <si>
    <t>S 1000 RR</t>
  </si>
  <si>
    <t>CBR1000RR SP</t>
  </si>
  <si>
    <t>CBR1000RR SP2</t>
  </si>
  <si>
    <t>GSX-R1000</t>
  </si>
  <si>
    <t>GSX-R1000R</t>
  </si>
  <si>
    <t>YZF-R1</t>
  </si>
  <si>
    <t>YZF-R1M</t>
  </si>
  <si>
    <t>Suzuki</t>
  </si>
  <si>
    <t>MV Agusta</t>
  </si>
  <si>
    <t>SP with higher engine specifications</t>
  </si>
  <si>
    <t>ZX-6R</t>
  </si>
  <si>
    <t>Triumph</t>
  </si>
  <si>
    <t>Homologation End Date</t>
  </si>
  <si>
    <t>BX4</t>
  </si>
  <si>
    <t>K67</t>
  </si>
  <si>
    <t>Panigale V4R</t>
  </si>
  <si>
    <t>CBR1000RR-R Fireblade</t>
  </si>
  <si>
    <t>CBR1000RR-R Fireblade SP</t>
  </si>
  <si>
    <t>ZX-10R SE</t>
  </si>
  <si>
    <t>ZXT02C - ZX1002C</t>
  </si>
  <si>
    <t>ZXT02E - ZX1002E</t>
  </si>
  <si>
    <t>ZXT02F - ZX1000S</t>
  </si>
  <si>
    <t>ZXT02G - ZX1002G</t>
  </si>
  <si>
    <t>ZXT02H - ZX1000H</t>
  </si>
  <si>
    <t>ZX-10RR SE</t>
  </si>
  <si>
    <t>All new</t>
  </si>
  <si>
    <t>Updated model</t>
  </si>
  <si>
    <t>B3L</t>
  </si>
  <si>
    <t>B4S</t>
  </si>
  <si>
    <t>Facelift, EURO4, updated head, electronics</t>
  </si>
  <si>
    <t>KTM</t>
  </si>
  <si>
    <t>Ninja 400</t>
  </si>
  <si>
    <t>EX400G_H_J</t>
  </si>
  <si>
    <t>All new, Shift Cams</t>
  </si>
  <si>
    <t>M 1000 RR</t>
  </si>
  <si>
    <t>K66</t>
  </si>
  <si>
    <t>Model updates - M line, winglets, Carbon Wheels</t>
  </si>
  <si>
    <t>Motorcycle</t>
  </si>
  <si>
    <t>ZXT02L - ZX1002L</t>
  </si>
  <si>
    <t>ZXT02M - ZX1002M</t>
  </si>
  <si>
    <t>ZXT02N - ZX1002N</t>
  </si>
  <si>
    <t>SBK</t>
  </si>
  <si>
    <t>SST</t>
  </si>
  <si>
    <t>X</t>
  </si>
  <si>
    <t>Winglets, cast wheels (3 tubes), std cams, forged piston, steel conrod</t>
  </si>
  <si>
    <t>Winglets, forged wheels (5 tubes), cams, machined piston, Ti conrod</t>
  </si>
  <si>
    <t xml:space="preserve">CBR1000RR-R Fireblade </t>
  </si>
  <si>
    <t>M2</t>
  </si>
  <si>
    <t>1H</t>
  </si>
  <si>
    <t>F3 800 RR</t>
  </si>
  <si>
    <t>F3 Superveloce</t>
  </si>
  <si>
    <t>Supersport Next Generation</t>
  </si>
  <si>
    <t>Supersport</t>
  </si>
  <si>
    <t>All new, upgraded suspension and brakes</t>
  </si>
  <si>
    <t>Cylinder head, cylinder, air funnels, airbox, crankshaft, TB, FR brake calipers</t>
  </si>
  <si>
    <t>Panigale V2</t>
  </si>
  <si>
    <t>GSX-R600</t>
  </si>
  <si>
    <t>GSX-R750</t>
  </si>
  <si>
    <t>ZXT02T - ZX1002T</t>
  </si>
  <si>
    <t>DA</t>
  </si>
  <si>
    <t>3D</t>
  </si>
  <si>
    <t>K66 MÜ Base</t>
  </si>
  <si>
    <t>K66 MÜ Competition</t>
  </si>
  <si>
    <t>SST1100</t>
  </si>
  <si>
    <t>L7</t>
  </si>
  <si>
    <t>L7-R</t>
  </si>
  <si>
    <t>L9-R</t>
  </si>
  <si>
    <t>L9</t>
  </si>
  <si>
    <t>SUPERBIKE and ENDURANCE World Championships (Formulas EWC and SUPERSTOCK 1000/1100)</t>
  </si>
  <si>
    <t>CBR600RR</t>
  </si>
  <si>
    <t>Daytona 675R</t>
  </si>
  <si>
    <t>Phase 1*</t>
  </si>
  <si>
    <t>Phase 2**</t>
  </si>
  <si>
    <t>Kove</t>
  </si>
  <si>
    <t>321 RR-S</t>
  </si>
  <si>
    <t>SBK only (not homologated for Superstock)</t>
  </si>
  <si>
    <t>Supersport (not homologated Phase 2)</t>
  </si>
  <si>
    <t>Product update (P.U) : facelift, fairing, wheels, engine block, front fender, FF</t>
  </si>
  <si>
    <t>P.U: relevant difference with K66 MÜ Base : carbon front wheel cover</t>
  </si>
  <si>
    <t>Ohlins forks + rear suspension unit, Brembo front brakes</t>
  </si>
  <si>
    <t>Marchesini wheels, updated cylinder head, ABS</t>
  </si>
  <si>
    <t>Electronic suspension added to 2017 machine</t>
  </si>
  <si>
    <t>Red cam cover, finger follower, 2 seats, ABS, std wheels</t>
  </si>
  <si>
    <t>Red cam cover, finger follower, 2 seats, std wheels</t>
  </si>
  <si>
    <t>Red cam cover, finger follower, Ti rods, single seat, ABS, marchesini</t>
  </si>
  <si>
    <t>Red cam cover, finger follower, single seat, ABS, marchesini</t>
  </si>
  <si>
    <t>P.U: Code A: Variable trumpets (V.T); Code B: V.T + no balancer rotational parts</t>
  </si>
  <si>
    <t>Adjustable swingarm pivot added</t>
  </si>
  <si>
    <t xml:space="preserve">SUPERSPORT 600 and Next Generation (incl. SUPERSTOCK 600) </t>
  </si>
  <si>
    <t>HK8</t>
  </si>
  <si>
    <t>HJ7</t>
  </si>
  <si>
    <t>Street Triple 765 Moto2 Edition</t>
  </si>
  <si>
    <t>Street Triple 765 RS</t>
  </si>
  <si>
    <t>TBC</t>
  </si>
  <si>
    <t>P303</t>
  </si>
  <si>
    <t>Race engine kit 364cc</t>
  </si>
  <si>
    <t>RC390</t>
  </si>
  <si>
    <t>ZD4KY</t>
  </si>
  <si>
    <t>K67 MÜ</t>
  </si>
  <si>
    <t>For Endurance SST1100 only (Phases 1 + 2 completed) (BOP: min. weight + 6kg)</t>
  </si>
  <si>
    <t xml:space="preserve">RSV4 1100 FACTORY </t>
  </si>
  <si>
    <t>SC82 (2024) ST</t>
  </si>
  <si>
    <t>SC82 (2024) SP</t>
  </si>
  <si>
    <t>Pending</t>
  </si>
  <si>
    <t>PC40 (2022)</t>
  </si>
  <si>
    <r>
      <t xml:space="preserve">Supersport </t>
    </r>
    <r>
      <rPr>
        <b/>
        <sz val="10"/>
        <color theme="1"/>
        <rFont val="Calibri"/>
        <family val="2"/>
        <scheme val="minor"/>
      </rPr>
      <t>(EURO 4)</t>
    </r>
  </si>
  <si>
    <t>PC40 (2024)</t>
  </si>
  <si>
    <t>Supersport (EURO 5)</t>
  </si>
  <si>
    <t>PC69 (2024)</t>
  </si>
  <si>
    <t>HJ8</t>
  </si>
  <si>
    <t>YZF-R7</t>
  </si>
  <si>
    <t>YZF-690</t>
  </si>
  <si>
    <t>YZF-R3 320</t>
  </si>
  <si>
    <t>P.U: facelift, winglets, CFK wheels, air funnels, IN ports, frame machining, FF, calipers</t>
  </si>
  <si>
    <t>EURO 5, Winglets</t>
  </si>
  <si>
    <t>(not homologated Phase 2)</t>
  </si>
  <si>
    <t>FF, winglets, conrod, piston, IN camshaft, GB ratios, cylinder head, clutch, exhaust</t>
  </si>
  <si>
    <t>F3 Superveloce M.U.</t>
  </si>
  <si>
    <t>EURO 5, Winglets + Ohlins FF, Ohlins RSA, Brembo FR brake MC + FR brake Calipers</t>
  </si>
  <si>
    <t>Full new model (EURO 5)</t>
  </si>
  <si>
    <t>F3 800 RR M.U.</t>
  </si>
  <si>
    <t>P310</t>
  </si>
  <si>
    <t>Full new engine (344cc)</t>
  </si>
  <si>
    <t>Extension</t>
  </si>
  <si>
    <t>Feb' 25</t>
  </si>
  <si>
    <t>Minor production updates</t>
  </si>
  <si>
    <t>Product update (P.U) : Crankshaft</t>
  </si>
  <si>
    <r>
      <t xml:space="preserve">SC82 </t>
    </r>
    <r>
      <rPr>
        <b/>
        <sz val="10"/>
        <color theme="1"/>
        <rFont val="Calibri"/>
        <family val="2"/>
        <scheme val="minor"/>
      </rPr>
      <t>(2022) ST</t>
    </r>
  </si>
  <si>
    <r>
      <t xml:space="preserve">SC82 </t>
    </r>
    <r>
      <rPr>
        <b/>
        <sz val="10"/>
        <color theme="1"/>
        <rFont val="Calibri"/>
        <family val="2"/>
        <scheme val="minor"/>
      </rPr>
      <t>(2022) SP</t>
    </r>
  </si>
  <si>
    <r>
      <t xml:space="preserve">SC82 </t>
    </r>
    <r>
      <rPr>
        <b/>
        <sz val="10"/>
        <color theme="1"/>
        <rFont val="Calibri"/>
        <family val="2"/>
        <scheme val="minor"/>
      </rPr>
      <t>(2020) SP</t>
    </r>
  </si>
  <si>
    <r>
      <t xml:space="preserve">SC82 </t>
    </r>
    <r>
      <rPr>
        <b/>
        <sz val="10"/>
        <color theme="1"/>
        <rFont val="Calibri"/>
        <family val="2"/>
        <scheme val="minor"/>
      </rPr>
      <t>(2020) ST</t>
    </r>
  </si>
  <si>
    <r>
      <t xml:space="preserve">SC77 </t>
    </r>
    <r>
      <rPr>
        <b/>
        <sz val="10"/>
        <color theme="1"/>
        <rFont val="Calibri"/>
        <family val="2"/>
        <scheme val="minor"/>
      </rPr>
      <t>(2017) SP2</t>
    </r>
  </si>
  <si>
    <r>
      <t xml:space="preserve">SC77 </t>
    </r>
    <r>
      <rPr>
        <b/>
        <sz val="10"/>
        <color theme="1"/>
        <rFont val="Calibri"/>
        <family val="2"/>
        <scheme val="minor"/>
      </rPr>
      <t>(2017) SP</t>
    </r>
  </si>
  <si>
    <r>
      <t xml:space="preserve">SC77 </t>
    </r>
    <r>
      <rPr>
        <b/>
        <sz val="10"/>
        <color theme="1"/>
        <rFont val="Calibri"/>
        <family val="2"/>
        <scheme val="minor"/>
      </rPr>
      <t>(2017) ST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</si>
</sst>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\ \'yy"/>
  </numFmts>
  <fonts count="5" x14ac:knownFonts="1">
    <font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0" fillId="0" borderId="0" xfId="0" applyAlignment="1">
      <alignment horizontal="center"/>
    </xf>
    <xf numFmtId="0" fontId="0" fillId="0" borderId="0" xfId="0" applyFill="1"/>
    <xf numFmtId="0" fontId="0" fillId="0" borderId="0" xfId="0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164" fontId="2" fillId="0" borderId="0" xfId="0" applyNumberFormat="1" applyFont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vertical="center" wrapText="1"/>
    </xf>
    <xf numFmtId="0" fontId="2" fillId="5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0" xfId="0" applyFont="1" applyBorder="1" applyAlignment="1">
      <alignment horizontal="left" vertical="center" wrapText="1"/>
    </xf>
    <xf numFmtId="164" fontId="2" fillId="0" borderId="0" xfId="0" applyNumberFormat="1" applyFont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2" fillId="5" borderId="0" xfId="0" applyFont="1" applyFill="1" applyBorder="1" applyAlignment="1">
      <alignment vertical="center" wrapText="1"/>
    </xf>
    <xf numFmtId="0" fontId="2" fillId="5" borderId="5" xfId="0" applyFont="1" applyFill="1" applyBorder="1" applyAlignment="1">
      <alignment vertical="center" wrapText="1"/>
    </xf>
    <xf numFmtId="0" fontId="2" fillId="5" borderId="9" xfId="0" applyFont="1" applyFill="1" applyBorder="1" applyAlignment="1">
      <alignment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left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164" fontId="2" fillId="0" borderId="0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2" fillId="0" borderId="9" xfId="0" applyFont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164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4" xfId="0" applyFont="1" applyBorder="1" applyAlignment="1">
      <alignment vertical="center" wrapText="1"/>
    </xf>
    <xf numFmtId="164" fontId="3" fillId="0" borderId="0" xfId="0" applyNumberFormat="1" applyFont="1" applyBorder="1" applyAlignment="1">
      <alignment horizontal="left" vertical="center" wrapText="1"/>
    </xf>
    <xf numFmtId="0" fontId="4" fillId="0" borderId="0" xfId="0" applyFont="1"/>
    <xf numFmtId="0" fontId="2" fillId="6" borderId="11" xfId="0" applyFont="1" applyFill="1" applyBorder="1" applyAlignment="1">
      <alignment horizontal="left" vertical="center" wrapText="1"/>
    </xf>
    <xf numFmtId="0" fontId="2" fillId="6" borderId="12" xfId="0" applyFont="1" applyFill="1" applyBorder="1" applyAlignment="1">
      <alignment horizontal="left"/>
    </xf>
    <xf numFmtId="0" fontId="2" fillId="6" borderId="12" xfId="0" applyFont="1" applyFill="1" applyBorder="1" applyAlignment="1">
      <alignment horizontal="left" vertical="center"/>
    </xf>
    <xf numFmtId="0" fontId="2" fillId="6" borderId="13" xfId="0" applyFont="1" applyFill="1" applyBorder="1" applyAlignment="1">
      <alignment horizontal="left" vertical="center"/>
    </xf>
    <xf numFmtId="0" fontId="2" fillId="6" borderId="11" xfId="0" applyFont="1" applyFill="1" applyBorder="1"/>
    <xf numFmtId="0" fontId="2" fillId="6" borderId="12" xfId="0" applyFont="1" applyFill="1" applyBorder="1"/>
    <xf numFmtId="0" fontId="2" fillId="6" borderId="13" xfId="0" applyFont="1" applyFill="1" applyBorder="1"/>
    <xf numFmtId="0" fontId="2" fillId="0" borderId="5" xfId="0" applyFont="1" applyBorder="1" applyAlignment="1">
      <alignment horizontal="left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164" fontId="2" fillId="2" borderId="5" xfId="0" applyNumberFormat="1" applyFont="1" applyFill="1" applyBorder="1" applyAlignment="1">
      <alignment horizontal="center" vertical="center" wrapText="1"/>
    </xf>
    <xf numFmtId="164" fontId="3" fillId="0" borderId="5" xfId="0" applyNumberFormat="1" applyFont="1" applyFill="1" applyBorder="1" applyAlignment="1">
      <alignment horizontal="center" vertical="center" wrapText="1"/>
    </xf>
    <xf numFmtId="164" fontId="2" fillId="0" borderId="5" xfId="0" applyNumberFormat="1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2" fillId="3" borderId="5" xfId="0" applyFont="1" applyFill="1" applyBorder="1" applyAlignment="1">
      <alignment horizontal="left" vertical="center" wrapText="1"/>
    </xf>
    <xf numFmtId="164" fontId="2" fillId="0" borderId="5" xfId="0" applyNumberFormat="1" applyFont="1" applyFill="1" applyBorder="1" applyAlignment="1">
      <alignment horizontal="left" vertical="center" wrapText="1"/>
    </xf>
    <xf numFmtId="164" fontId="3" fillId="0" borderId="5" xfId="0" applyNumberFormat="1" applyFont="1" applyFill="1" applyBorder="1" applyAlignment="1">
      <alignment horizontal="left" vertical="center" wrapText="1"/>
    </xf>
    <xf numFmtId="17" fontId="2" fillId="0" borderId="5" xfId="0" applyNumberFormat="1" applyFont="1" applyBorder="1" applyAlignment="1">
      <alignment horizontal="left" vertical="center" wrapText="1"/>
    </xf>
    <xf numFmtId="164" fontId="2" fillId="0" borderId="5" xfId="0" applyNumberFormat="1" applyFont="1" applyBorder="1" applyAlignment="1">
      <alignment horizontal="left" vertical="center" wrapText="1"/>
    </xf>
    <xf numFmtId="0" fontId="2" fillId="2" borderId="5" xfId="0" applyFont="1" applyFill="1" applyBorder="1" applyAlignment="1">
      <alignment vertical="center" wrapText="1"/>
    </xf>
    <xf numFmtId="164" fontId="3" fillId="0" borderId="5" xfId="0" applyNumberFormat="1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2" borderId="4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3" borderId="4" xfId="0" applyFont="1" applyFill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17" fontId="3" fillId="0" borderId="5" xfId="0" applyNumberFormat="1" applyFont="1" applyBorder="1" applyAlignment="1">
      <alignment horizontal="left" vertical="center" wrapText="1"/>
    </xf>
    <xf numFmtId="0" fontId="2" fillId="6" borderId="1" xfId="0" applyFont="1" applyFill="1" applyBorder="1" applyAlignment="1">
      <alignment horizontal="left"/>
    </xf>
    <xf numFmtId="0" fontId="2" fillId="6" borderId="15" xfId="0" applyFont="1" applyFill="1" applyBorder="1" applyAlignment="1">
      <alignment horizontal="left"/>
    </xf>
    <xf numFmtId="0" fontId="2" fillId="6" borderId="15" xfId="0" applyFont="1" applyFill="1" applyBorder="1"/>
    <xf numFmtId="0" fontId="0" fillId="6" borderId="15" xfId="0" applyFill="1" applyBorder="1"/>
    <xf numFmtId="0" fontId="0" fillId="6" borderId="10" xfId="0" applyFill="1" applyBorder="1"/>
    <xf numFmtId="0" fontId="2" fillId="6" borderId="7" xfId="0" applyFont="1" applyFill="1" applyBorder="1" applyAlignment="1">
      <alignment horizontal="left"/>
    </xf>
    <xf numFmtId="0" fontId="2" fillId="6" borderId="7" xfId="0" applyFont="1" applyFill="1" applyBorder="1"/>
    <xf numFmtId="17" fontId="3" fillId="0" borderId="14" xfId="0" applyNumberFormat="1" applyFont="1" applyBorder="1" applyAlignment="1">
      <alignment horizontal="left" vertical="center" wrapText="1"/>
    </xf>
    <xf numFmtId="164" fontId="3" fillId="0" borderId="14" xfId="0" applyNumberFormat="1" applyFont="1" applyBorder="1" applyAlignment="1">
      <alignment horizontal="left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S63"/>
  <sheetViews>
    <sheetView zoomScaleNormal="100" workbookViewId="0">
      <selection activeCell="K26" sqref="K26"/>
    </sheetView>
  </sheetViews>
  <sheetFormatPr defaultRowHeight="15" x14ac:dyDescent="0.25"/>
  <cols>
    <col min="2" max="2" width="23.140625" customWidth="1"/>
    <col min="3" max="3" width="18" style="1" customWidth="1"/>
    <col min="4" max="4" width="12.85546875" style="1" customWidth="1"/>
    <col min="5" max="5" width="12.140625" style="1" customWidth="1"/>
    <col min="6" max="6" width="68.42578125" style="38" customWidth="1"/>
    <col min="7" max="9" width="7.5703125" style="3" customWidth="1"/>
  </cols>
  <sheetData>
    <row r="1" spans="2:9" ht="15.75" thickBot="1" x14ac:dyDescent="0.3"/>
    <row r="2" spans="2:9" ht="15.75" customHeight="1" thickBot="1" x14ac:dyDescent="0.3">
      <c r="B2" s="94" t="s">
        <v>92</v>
      </c>
      <c r="C2" s="95"/>
      <c r="D2" s="95"/>
      <c r="E2" s="95"/>
      <c r="F2" s="95"/>
      <c r="G2" s="95"/>
      <c r="H2" s="95"/>
      <c r="I2" s="96"/>
    </row>
    <row r="3" spans="2:9" ht="27" customHeight="1" x14ac:dyDescent="0.25">
      <c r="B3" s="7" t="s">
        <v>61</v>
      </c>
      <c r="C3" s="42" t="s">
        <v>0</v>
      </c>
      <c r="D3" s="42" t="s">
        <v>22</v>
      </c>
      <c r="E3" s="41" t="s">
        <v>36</v>
      </c>
      <c r="F3" s="42" t="s">
        <v>1</v>
      </c>
      <c r="G3" s="42" t="s">
        <v>65</v>
      </c>
      <c r="H3" s="41" t="s">
        <v>66</v>
      </c>
      <c r="I3" s="43" t="s">
        <v>87</v>
      </c>
    </row>
    <row r="4" spans="2:9" ht="3" customHeight="1" x14ac:dyDescent="0.25">
      <c r="B4" s="34"/>
      <c r="C4" s="61"/>
      <c r="D4" s="61"/>
      <c r="E4" s="23"/>
      <c r="F4" s="61"/>
      <c r="G4" s="4"/>
      <c r="H4" s="10"/>
      <c r="I4" s="39"/>
    </row>
    <row r="5" spans="2:9" ht="13.5" customHeight="1" x14ac:dyDescent="0.25">
      <c r="B5" s="7" t="s">
        <v>21</v>
      </c>
      <c r="C5" s="5"/>
      <c r="D5" s="5"/>
      <c r="E5" s="8"/>
      <c r="F5" s="68"/>
      <c r="G5" s="5"/>
      <c r="H5" s="8"/>
      <c r="I5" s="30"/>
    </row>
    <row r="6" spans="2:9" ht="13.5" customHeight="1" x14ac:dyDescent="0.25">
      <c r="B6" s="9" t="s">
        <v>23</v>
      </c>
      <c r="C6" s="4" t="s">
        <v>18</v>
      </c>
      <c r="D6" s="62">
        <v>42736</v>
      </c>
      <c r="E6" s="11">
        <f>DATE(YEAR(D6)+$C$49,MONTH(D6),DAY(D6))</f>
        <v>45658</v>
      </c>
      <c r="F6" s="61"/>
      <c r="G6" s="4" t="s">
        <v>67</v>
      </c>
      <c r="H6" s="10" t="s">
        <v>67</v>
      </c>
      <c r="I6" s="39"/>
    </row>
    <row r="7" spans="2:9" ht="13.5" customHeight="1" x14ac:dyDescent="0.25">
      <c r="B7" s="9" t="s">
        <v>124</v>
      </c>
      <c r="C7" s="4" t="s">
        <v>121</v>
      </c>
      <c r="D7" s="65">
        <v>45108</v>
      </c>
      <c r="E7" s="35">
        <f>DATE(YEAR(D7)+$C$49,MONTH(D7),DAY(D7))</f>
        <v>48030</v>
      </c>
      <c r="F7" s="61" t="s">
        <v>123</v>
      </c>
      <c r="G7" s="4"/>
      <c r="H7" s="10"/>
      <c r="I7" s="39" t="s">
        <v>67</v>
      </c>
    </row>
    <row r="8" spans="2:9" ht="13.5" customHeight="1" x14ac:dyDescent="0.25">
      <c r="B8" s="7" t="s">
        <v>20</v>
      </c>
      <c r="C8" s="5"/>
      <c r="D8" s="63"/>
      <c r="E8" s="12"/>
      <c r="F8" s="68"/>
      <c r="G8" s="5"/>
      <c r="H8" s="8"/>
      <c r="I8" s="30"/>
    </row>
    <row r="9" spans="2:9" ht="13.5" customHeight="1" x14ac:dyDescent="0.25">
      <c r="B9" s="9" t="s">
        <v>24</v>
      </c>
      <c r="C9" s="4" t="s">
        <v>19</v>
      </c>
      <c r="D9" s="62">
        <v>42736</v>
      </c>
      <c r="E9" s="11">
        <f t="shared" ref="E9:E14" si="0">DATE(YEAR(D9)+$C$49,MONTH(D9),DAY(D9))</f>
        <v>45658</v>
      </c>
      <c r="F9" s="61"/>
      <c r="G9" s="4" t="s">
        <v>67</v>
      </c>
      <c r="H9" s="10" t="s">
        <v>67</v>
      </c>
      <c r="I9" s="39"/>
    </row>
    <row r="10" spans="2:9" ht="13.5" customHeight="1" x14ac:dyDescent="0.25">
      <c r="B10" s="9" t="s">
        <v>24</v>
      </c>
      <c r="C10" s="4" t="s">
        <v>38</v>
      </c>
      <c r="D10" s="62">
        <v>43497</v>
      </c>
      <c r="E10" s="11">
        <f t="shared" si="0"/>
        <v>46419</v>
      </c>
      <c r="F10" s="61" t="s">
        <v>57</v>
      </c>
      <c r="G10" s="4" t="s">
        <v>67</v>
      </c>
      <c r="H10" s="10" t="s">
        <v>67</v>
      </c>
      <c r="I10" s="39"/>
    </row>
    <row r="11" spans="2:9" ht="13.5" customHeight="1" x14ac:dyDescent="0.25">
      <c r="B11" s="13" t="s">
        <v>24</v>
      </c>
      <c r="C11" s="18" t="s">
        <v>122</v>
      </c>
      <c r="D11" s="65">
        <v>44958</v>
      </c>
      <c r="E11" s="35">
        <f t="shared" si="0"/>
        <v>47880</v>
      </c>
      <c r="F11" s="67" t="s">
        <v>137</v>
      </c>
      <c r="G11" s="18" t="s">
        <v>67</v>
      </c>
      <c r="H11" s="14" t="s">
        <v>67</v>
      </c>
      <c r="I11" s="39"/>
    </row>
    <row r="12" spans="2:9" ht="13.5" customHeight="1" x14ac:dyDescent="0.25">
      <c r="B12" s="9" t="s">
        <v>58</v>
      </c>
      <c r="C12" s="4" t="s">
        <v>59</v>
      </c>
      <c r="D12" s="62">
        <v>44228</v>
      </c>
      <c r="E12" s="11">
        <f t="shared" si="0"/>
        <v>47150</v>
      </c>
      <c r="F12" s="61" t="s">
        <v>60</v>
      </c>
      <c r="G12" s="4" t="s">
        <v>67</v>
      </c>
      <c r="H12" s="10" t="s">
        <v>67</v>
      </c>
      <c r="I12" s="39"/>
    </row>
    <row r="13" spans="2:9" ht="13.5" customHeight="1" x14ac:dyDescent="0.25">
      <c r="B13" s="13" t="s">
        <v>58</v>
      </c>
      <c r="C13" s="18" t="s">
        <v>85</v>
      </c>
      <c r="D13" s="65">
        <v>44958</v>
      </c>
      <c r="E13" s="35">
        <f t="shared" si="0"/>
        <v>47880</v>
      </c>
      <c r="F13" s="67" t="s">
        <v>101</v>
      </c>
      <c r="G13" s="18" t="s">
        <v>67</v>
      </c>
      <c r="H13" s="14" t="s">
        <v>67</v>
      </c>
      <c r="I13" s="39"/>
    </row>
    <row r="14" spans="2:9" ht="13.5" customHeight="1" x14ac:dyDescent="0.25">
      <c r="B14" s="13" t="s">
        <v>58</v>
      </c>
      <c r="C14" s="18" t="s">
        <v>86</v>
      </c>
      <c r="D14" s="65">
        <v>44958</v>
      </c>
      <c r="E14" s="35">
        <f t="shared" si="0"/>
        <v>47880</v>
      </c>
      <c r="F14" s="67" t="s">
        <v>102</v>
      </c>
      <c r="G14" s="18" t="s">
        <v>67</v>
      </c>
      <c r="H14" s="14"/>
      <c r="I14" s="39"/>
    </row>
    <row r="15" spans="2:9" ht="13.5" customHeight="1" x14ac:dyDescent="0.25">
      <c r="B15" s="7" t="s">
        <v>4</v>
      </c>
      <c r="C15" s="5"/>
      <c r="D15" s="63"/>
      <c r="E15" s="12"/>
      <c r="F15" s="68"/>
      <c r="G15" s="5"/>
      <c r="H15" s="8"/>
      <c r="I15" s="30"/>
    </row>
    <row r="16" spans="2:9" ht="13.5" customHeight="1" x14ac:dyDescent="0.25">
      <c r="B16" s="9" t="s">
        <v>39</v>
      </c>
      <c r="C16" s="4" t="s">
        <v>83</v>
      </c>
      <c r="D16" s="62">
        <v>43451</v>
      </c>
      <c r="E16" s="11">
        <f>DATE(YEAR(D16)+$C$49,MONTH(D16),DAY(D16))</f>
        <v>46373</v>
      </c>
      <c r="F16" s="61" t="s">
        <v>99</v>
      </c>
      <c r="G16" s="4" t="s">
        <v>67</v>
      </c>
      <c r="H16" s="10"/>
      <c r="I16" s="39"/>
    </row>
    <row r="17" spans="2:9" ht="13.5" customHeight="1" x14ac:dyDescent="0.25">
      <c r="B17" s="13" t="s">
        <v>39</v>
      </c>
      <c r="C17" s="18" t="s">
        <v>84</v>
      </c>
      <c r="D17" s="65">
        <v>44944</v>
      </c>
      <c r="E17" s="35">
        <f>DATE(YEAR(D17)+$C$49,MONTH(D17),DAY(D17))</f>
        <v>47866</v>
      </c>
      <c r="F17" s="67" t="s">
        <v>140</v>
      </c>
      <c r="G17" s="18" t="s">
        <v>67</v>
      </c>
      <c r="H17" s="14"/>
      <c r="I17" s="39"/>
    </row>
    <row r="18" spans="2:9" ht="13.5" customHeight="1" x14ac:dyDescent="0.25">
      <c r="B18" s="7" t="s">
        <v>5</v>
      </c>
      <c r="C18" s="5"/>
      <c r="D18" s="63"/>
      <c r="E18" s="12"/>
      <c r="F18" s="68"/>
      <c r="G18" s="5"/>
      <c r="H18" s="8"/>
      <c r="I18" s="30"/>
    </row>
    <row r="19" spans="2:9" ht="13.5" customHeight="1" x14ac:dyDescent="0.25">
      <c r="B19" s="9" t="s">
        <v>6</v>
      </c>
      <c r="C19" s="4" t="s">
        <v>157</v>
      </c>
      <c r="D19" s="62">
        <v>42736</v>
      </c>
      <c r="E19" s="11">
        <f t="shared" ref="E19:E27" si="1">DATE(YEAR(D19)+$C$49,MONTH(D19),DAY(D19))</f>
        <v>45658</v>
      </c>
      <c r="F19" s="61"/>
      <c r="G19" s="4" t="s">
        <v>67</v>
      </c>
      <c r="H19" s="10" t="s">
        <v>67</v>
      </c>
      <c r="I19" s="39"/>
    </row>
    <row r="20" spans="2:9" ht="13.5" customHeight="1" x14ac:dyDescent="0.25">
      <c r="B20" s="9" t="s">
        <v>25</v>
      </c>
      <c r="C20" s="4" t="s">
        <v>156</v>
      </c>
      <c r="D20" s="62">
        <v>42736</v>
      </c>
      <c r="E20" s="11">
        <f t="shared" si="1"/>
        <v>45658</v>
      </c>
      <c r="F20" s="61" t="s">
        <v>103</v>
      </c>
      <c r="G20" s="4" t="s">
        <v>67</v>
      </c>
      <c r="H20" s="10" t="s">
        <v>67</v>
      </c>
      <c r="I20" s="39"/>
    </row>
    <row r="21" spans="2:9" ht="13.5" customHeight="1" x14ac:dyDescent="0.25">
      <c r="B21" s="9" t="s">
        <v>26</v>
      </c>
      <c r="C21" s="4" t="s">
        <v>155</v>
      </c>
      <c r="D21" s="62">
        <v>42736</v>
      </c>
      <c r="E21" s="11">
        <f t="shared" si="1"/>
        <v>45658</v>
      </c>
      <c r="F21" s="61" t="s">
        <v>33</v>
      </c>
      <c r="G21" s="4" t="s">
        <v>67</v>
      </c>
      <c r="H21" s="10" t="s">
        <v>67</v>
      </c>
      <c r="I21" s="39"/>
    </row>
    <row r="22" spans="2:9" ht="13.5" customHeight="1" x14ac:dyDescent="0.25">
      <c r="B22" s="9" t="s">
        <v>40</v>
      </c>
      <c r="C22" s="4" t="s">
        <v>154</v>
      </c>
      <c r="D22" s="62">
        <v>43831</v>
      </c>
      <c r="E22" s="11">
        <f t="shared" si="1"/>
        <v>46753</v>
      </c>
      <c r="F22" s="61" t="s">
        <v>49</v>
      </c>
      <c r="G22" s="4" t="s">
        <v>67</v>
      </c>
      <c r="H22" s="10" t="s">
        <v>67</v>
      </c>
      <c r="I22" s="39"/>
    </row>
    <row r="23" spans="2:9" ht="13.5" customHeight="1" x14ac:dyDescent="0.25">
      <c r="B23" s="9" t="s">
        <v>41</v>
      </c>
      <c r="C23" s="4" t="s">
        <v>153</v>
      </c>
      <c r="D23" s="62">
        <v>43831</v>
      </c>
      <c r="E23" s="11">
        <f t="shared" si="1"/>
        <v>46753</v>
      </c>
      <c r="F23" s="61" t="s">
        <v>77</v>
      </c>
      <c r="G23" s="4" t="s">
        <v>67</v>
      </c>
      <c r="H23" s="10" t="s">
        <v>67</v>
      </c>
      <c r="I23" s="39"/>
    </row>
    <row r="24" spans="2:9" ht="13.5" customHeight="1" x14ac:dyDescent="0.25">
      <c r="B24" s="13" t="s">
        <v>70</v>
      </c>
      <c r="C24" s="4" t="s">
        <v>151</v>
      </c>
      <c r="D24" s="65">
        <v>44621</v>
      </c>
      <c r="E24" s="35">
        <f t="shared" si="1"/>
        <v>47543</v>
      </c>
      <c r="F24" s="67" t="s">
        <v>78</v>
      </c>
      <c r="G24" s="18" t="s">
        <v>67</v>
      </c>
      <c r="H24" s="14" t="s">
        <v>67</v>
      </c>
      <c r="I24" s="31"/>
    </row>
    <row r="25" spans="2:9" ht="13.5" customHeight="1" x14ac:dyDescent="0.25">
      <c r="B25" s="13" t="s">
        <v>41</v>
      </c>
      <c r="C25" s="4" t="s">
        <v>152</v>
      </c>
      <c r="D25" s="65">
        <v>44621</v>
      </c>
      <c r="E25" s="35">
        <f t="shared" si="1"/>
        <v>47543</v>
      </c>
      <c r="F25" s="67" t="s">
        <v>78</v>
      </c>
      <c r="G25" s="18" t="s">
        <v>67</v>
      </c>
      <c r="H25" s="14" t="s">
        <v>67</v>
      </c>
      <c r="I25" s="31"/>
    </row>
    <row r="26" spans="2:9" ht="13.5" customHeight="1" x14ac:dyDescent="0.25">
      <c r="B26" s="46" t="s">
        <v>70</v>
      </c>
      <c r="C26" s="49" t="s">
        <v>125</v>
      </c>
      <c r="D26" s="64">
        <v>45292</v>
      </c>
      <c r="E26" s="47">
        <f t="shared" si="1"/>
        <v>48214</v>
      </c>
      <c r="F26" s="69" t="s">
        <v>138</v>
      </c>
      <c r="G26" s="45" t="s">
        <v>67</v>
      </c>
      <c r="H26" s="45" t="s">
        <v>67</v>
      </c>
      <c r="I26" s="31"/>
    </row>
    <row r="27" spans="2:9" ht="13.5" customHeight="1" x14ac:dyDescent="0.25">
      <c r="B27" s="46" t="s">
        <v>41</v>
      </c>
      <c r="C27" s="49" t="s">
        <v>126</v>
      </c>
      <c r="D27" s="64">
        <v>45292</v>
      </c>
      <c r="E27" s="47">
        <f t="shared" si="1"/>
        <v>48214</v>
      </c>
      <c r="F27" s="69" t="s">
        <v>142</v>
      </c>
      <c r="G27" s="45" t="s">
        <v>67</v>
      </c>
      <c r="H27" s="45" t="s">
        <v>67</v>
      </c>
      <c r="I27" s="31"/>
    </row>
    <row r="28" spans="2:9" ht="13.5" customHeight="1" x14ac:dyDescent="0.25">
      <c r="B28" s="7" t="s">
        <v>7</v>
      </c>
      <c r="C28" s="5"/>
      <c r="D28" s="63"/>
      <c r="E28" s="12"/>
      <c r="F28" s="68"/>
      <c r="G28" s="5"/>
      <c r="H28" s="8"/>
      <c r="I28" s="30"/>
    </row>
    <row r="29" spans="2:9" ht="13.5" customHeight="1" x14ac:dyDescent="0.25">
      <c r="B29" s="9" t="s">
        <v>9</v>
      </c>
      <c r="C29" s="4" t="s">
        <v>17</v>
      </c>
      <c r="D29" s="62">
        <v>42736</v>
      </c>
      <c r="E29" s="11">
        <f t="shared" ref="E29:E36" si="2">DATE(YEAR(D29)+$C$49,MONTH(D29),DAY(D29))</f>
        <v>45658</v>
      </c>
      <c r="F29" s="61" t="s">
        <v>104</v>
      </c>
      <c r="G29" s="4" t="s">
        <v>67</v>
      </c>
      <c r="H29" s="10" t="s">
        <v>67</v>
      </c>
      <c r="I29" s="39"/>
    </row>
    <row r="30" spans="2:9" ht="13.5" customHeight="1" x14ac:dyDescent="0.25">
      <c r="B30" s="9" t="s">
        <v>42</v>
      </c>
      <c r="C30" s="4" t="s">
        <v>43</v>
      </c>
      <c r="D30" s="62">
        <v>43101</v>
      </c>
      <c r="E30" s="11">
        <f t="shared" si="2"/>
        <v>46023</v>
      </c>
      <c r="F30" s="61" t="s">
        <v>105</v>
      </c>
      <c r="G30" s="4" t="s">
        <v>67</v>
      </c>
      <c r="H30" s="10" t="s">
        <v>67</v>
      </c>
      <c r="I30" s="39"/>
    </row>
    <row r="31" spans="2:9" ht="13.5" customHeight="1" x14ac:dyDescent="0.25">
      <c r="B31" s="9" t="s">
        <v>8</v>
      </c>
      <c r="C31" s="4" t="s">
        <v>44</v>
      </c>
      <c r="D31" s="62">
        <v>43467</v>
      </c>
      <c r="E31" s="11">
        <f t="shared" si="2"/>
        <v>46389</v>
      </c>
      <c r="F31" s="61" t="s">
        <v>106</v>
      </c>
      <c r="G31" s="4" t="s">
        <v>67</v>
      </c>
      <c r="H31" s="10" t="s">
        <v>67</v>
      </c>
      <c r="I31" s="39"/>
    </row>
    <row r="32" spans="2:9" ht="13.5" customHeight="1" x14ac:dyDescent="0.25">
      <c r="B32" s="9" t="s">
        <v>8</v>
      </c>
      <c r="C32" s="4" t="s">
        <v>45</v>
      </c>
      <c r="D32" s="62">
        <v>43468</v>
      </c>
      <c r="E32" s="11">
        <f t="shared" si="2"/>
        <v>46390</v>
      </c>
      <c r="F32" s="61" t="s">
        <v>107</v>
      </c>
      <c r="G32" s="4" t="s">
        <v>67</v>
      </c>
      <c r="H32" s="10" t="s">
        <v>67</v>
      </c>
      <c r="I32" s="39"/>
    </row>
    <row r="33" spans="2:19" ht="13.5" customHeight="1" x14ac:dyDescent="0.25">
      <c r="B33" s="9" t="s">
        <v>9</v>
      </c>
      <c r="C33" s="4" t="s">
        <v>46</v>
      </c>
      <c r="D33" s="62">
        <v>43469</v>
      </c>
      <c r="E33" s="11">
        <f t="shared" si="2"/>
        <v>46391</v>
      </c>
      <c r="F33" s="61" t="s">
        <v>108</v>
      </c>
      <c r="G33" s="4" t="s">
        <v>67</v>
      </c>
      <c r="H33" s="10" t="s">
        <v>67</v>
      </c>
      <c r="I33" s="39"/>
    </row>
    <row r="34" spans="2:19" ht="13.5" customHeight="1" x14ac:dyDescent="0.25">
      <c r="B34" s="9" t="s">
        <v>48</v>
      </c>
      <c r="C34" s="4" t="s">
        <v>47</v>
      </c>
      <c r="D34" s="62">
        <v>43470</v>
      </c>
      <c r="E34" s="11">
        <f t="shared" si="2"/>
        <v>46392</v>
      </c>
      <c r="F34" s="61" t="s">
        <v>109</v>
      </c>
      <c r="G34" s="4" t="s">
        <v>67</v>
      </c>
      <c r="H34" s="10" t="s">
        <v>67</v>
      </c>
      <c r="I34" s="39"/>
    </row>
    <row r="35" spans="2:19" ht="13.5" customHeight="1" x14ac:dyDescent="0.25">
      <c r="B35" s="13" t="s">
        <v>8</v>
      </c>
      <c r="C35" s="18" t="s">
        <v>62</v>
      </c>
      <c r="D35" s="62">
        <v>44301</v>
      </c>
      <c r="E35" s="11">
        <f t="shared" si="2"/>
        <v>47223</v>
      </c>
      <c r="F35" s="67" t="s">
        <v>68</v>
      </c>
      <c r="G35" s="18" t="s">
        <v>67</v>
      </c>
      <c r="H35" s="14" t="s">
        <v>67</v>
      </c>
      <c r="I35" s="31"/>
    </row>
    <row r="36" spans="2:19" ht="13.5" customHeight="1" x14ac:dyDescent="0.25">
      <c r="B36" s="13" t="s">
        <v>8</v>
      </c>
      <c r="C36" s="18" t="s">
        <v>63</v>
      </c>
      <c r="D36" s="62">
        <v>44301</v>
      </c>
      <c r="E36" s="11">
        <f t="shared" si="2"/>
        <v>47223</v>
      </c>
      <c r="F36" s="67" t="s">
        <v>68</v>
      </c>
      <c r="G36" s="18" t="s">
        <v>67</v>
      </c>
      <c r="H36" s="14" t="s">
        <v>67</v>
      </c>
      <c r="I36" s="31"/>
    </row>
    <row r="37" spans="2:19" ht="13.5" customHeight="1" x14ac:dyDescent="0.25">
      <c r="B37" s="13" t="s">
        <v>9</v>
      </c>
      <c r="C37" s="18" t="s">
        <v>64</v>
      </c>
      <c r="D37" s="62">
        <v>44301</v>
      </c>
      <c r="E37" s="11">
        <f t="shared" ref="E37:E38" si="3">DATE(YEAR(D37)+$C$49,MONTH(D37),DAY(D37))</f>
        <v>47223</v>
      </c>
      <c r="F37" s="67" t="s">
        <v>69</v>
      </c>
      <c r="G37" s="18" t="s">
        <v>67</v>
      </c>
      <c r="H37" s="14" t="s">
        <v>67</v>
      </c>
      <c r="I37" s="31"/>
    </row>
    <row r="38" spans="2:19" ht="13.5" customHeight="1" x14ac:dyDescent="0.25">
      <c r="B38" s="13" t="s">
        <v>9</v>
      </c>
      <c r="C38" s="18" t="s">
        <v>82</v>
      </c>
      <c r="D38" s="65">
        <v>44956</v>
      </c>
      <c r="E38" s="35">
        <f t="shared" si="3"/>
        <v>47878</v>
      </c>
      <c r="F38" s="67" t="s">
        <v>110</v>
      </c>
      <c r="G38" s="18" t="s">
        <v>67</v>
      </c>
      <c r="H38" s="14" t="s">
        <v>67</v>
      </c>
      <c r="I38" s="40"/>
    </row>
    <row r="39" spans="2:19" ht="13.5" customHeight="1" x14ac:dyDescent="0.25">
      <c r="B39" s="7" t="s">
        <v>31</v>
      </c>
      <c r="C39" s="5"/>
      <c r="D39" s="63"/>
      <c r="E39" s="12"/>
      <c r="F39" s="68"/>
      <c r="G39" s="5"/>
      <c r="H39" s="8"/>
      <c r="I39" s="30"/>
    </row>
    <row r="40" spans="2:19" ht="13.5" customHeight="1" x14ac:dyDescent="0.25">
      <c r="B40" s="9" t="s">
        <v>27</v>
      </c>
      <c r="C40" s="4" t="s">
        <v>88</v>
      </c>
      <c r="D40" s="62">
        <v>42736</v>
      </c>
      <c r="E40" s="11">
        <f>DATE(YEAR(D40)+$C$49,MONTH(D40),DAY(D40))</f>
        <v>45658</v>
      </c>
      <c r="F40" s="61"/>
      <c r="G40" s="4" t="s">
        <v>67</v>
      </c>
      <c r="H40" s="10" t="s">
        <v>67</v>
      </c>
      <c r="I40" s="39"/>
    </row>
    <row r="41" spans="2:19" ht="13.5" customHeight="1" x14ac:dyDescent="0.25">
      <c r="B41" s="9" t="s">
        <v>28</v>
      </c>
      <c r="C41" s="4" t="s">
        <v>89</v>
      </c>
      <c r="D41" s="62">
        <v>42736</v>
      </c>
      <c r="E41" s="11">
        <f>DATE(YEAR(D41)+$C$49,MONTH(D41),DAY(D41))</f>
        <v>45658</v>
      </c>
      <c r="F41" s="61"/>
      <c r="G41" s="4" t="s">
        <v>67</v>
      </c>
      <c r="H41" s="10" t="s">
        <v>67</v>
      </c>
      <c r="I41" s="39"/>
    </row>
    <row r="42" spans="2:19" ht="13.5" customHeight="1" x14ac:dyDescent="0.25">
      <c r="B42" s="9" t="s">
        <v>27</v>
      </c>
      <c r="C42" s="4" t="s">
        <v>91</v>
      </c>
      <c r="D42" s="62">
        <v>43466</v>
      </c>
      <c r="E42" s="11">
        <f>DATE(YEAR(D42)+$C$49,MONTH(D42),DAY(D42))</f>
        <v>46388</v>
      </c>
      <c r="F42" s="61" t="s">
        <v>111</v>
      </c>
      <c r="G42" s="4" t="s">
        <v>67</v>
      </c>
      <c r="H42" s="10" t="s">
        <v>67</v>
      </c>
      <c r="I42" s="39"/>
    </row>
    <row r="43" spans="2:19" ht="13.5" customHeight="1" x14ac:dyDescent="0.25">
      <c r="B43" s="9" t="s">
        <v>28</v>
      </c>
      <c r="C43" s="4" t="s">
        <v>90</v>
      </c>
      <c r="D43" s="62">
        <v>43466</v>
      </c>
      <c r="E43" s="11">
        <f>DATE(YEAR(D43)+$C$49,MONTH(D43),DAY(D43))</f>
        <v>46388</v>
      </c>
      <c r="F43" s="61" t="s">
        <v>111</v>
      </c>
      <c r="G43" s="4" t="s">
        <v>67</v>
      </c>
      <c r="H43" s="10" t="s">
        <v>67</v>
      </c>
      <c r="I43" s="39"/>
    </row>
    <row r="44" spans="2:19" ht="13.5" customHeight="1" x14ac:dyDescent="0.25">
      <c r="B44" s="7" t="s">
        <v>13</v>
      </c>
      <c r="C44" s="5"/>
      <c r="D44" s="63"/>
      <c r="E44" s="12"/>
      <c r="F44" s="68"/>
      <c r="G44" s="5"/>
      <c r="H44" s="8"/>
      <c r="I44" s="30"/>
    </row>
    <row r="45" spans="2:19" ht="13.5" customHeight="1" x14ac:dyDescent="0.25">
      <c r="B45" s="9" t="s">
        <v>29</v>
      </c>
      <c r="C45" s="4" t="s">
        <v>37</v>
      </c>
      <c r="D45" s="62">
        <v>42736</v>
      </c>
      <c r="E45" s="11">
        <f>DATE(YEAR(D45)+$C$49,MONTH(D45),DAY(D45))</f>
        <v>45658</v>
      </c>
      <c r="F45" s="61" t="s">
        <v>50</v>
      </c>
      <c r="G45" s="4" t="s">
        <v>67</v>
      </c>
      <c r="H45" s="10" t="s">
        <v>67</v>
      </c>
      <c r="I45" s="39"/>
    </row>
    <row r="46" spans="2:19" ht="13.5" customHeight="1" x14ac:dyDescent="0.25">
      <c r="B46" s="9" t="s">
        <v>30</v>
      </c>
      <c r="C46" s="4" t="s">
        <v>10</v>
      </c>
      <c r="D46" s="62">
        <v>42736</v>
      </c>
      <c r="E46" s="11">
        <f>DATE(YEAR(D46)+$C$49,MONTH(D46),DAY(D46))</f>
        <v>45658</v>
      </c>
      <c r="F46" s="61" t="s">
        <v>50</v>
      </c>
      <c r="G46" s="4" t="s">
        <v>67</v>
      </c>
      <c r="H46" s="10" t="s">
        <v>67</v>
      </c>
      <c r="I46" s="39"/>
      <c r="J46" s="2"/>
      <c r="K46" s="2"/>
      <c r="L46" s="2"/>
      <c r="M46" s="2"/>
      <c r="N46" s="2"/>
      <c r="O46" s="2"/>
      <c r="P46" s="2"/>
      <c r="Q46" s="2"/>
      <c r="R46" s="2"/>
      <c r="S46" s="2"/>
    </row>
    <row r="47" spans="2:19" ht="13.5" customHeight="1" x14ac:dyDescent="0.25">
      <c r="B47" s="9" t="s">
        <v>29</v>
      </c>
      <c r="C47" s="4" t="s">
        <v>51</v>
      </c>
      <c r="D47" s="62">
        <v>43831</v>
      </c>
      <c r="E47" s="11">
        <f>DATE(YEAR(D47)+$C$49,MONTH(D47),DAY(D47))</f>
        <v>46753</v>
      </c>
      <c r="F47" s="61" t="s">
        <v>53</v>
      </c>
      <c r="G47" s="4" t="s">
        <v>67</v>
      </c>
      <c r="H47" s="10" t="s">
        <v>67</v>
      </c>
      <c r="I47" s="39"/>
      <c r="J47" s="2"/>
      <c r="K47" s="2"/>
      <c r="L47" s="2"/>
      <c r="M47" s="2"/>
      <c r="N47" s="2"/>
      <c r="O47" s="2"/>
      <c r="P47" s="2"/>
      <c r="Q47" s="2"/>
      <c r="R47" s="2"/>
      <c r="S47" s="2"/>
    </row>
    <row r="48" spans="2:19" ht="13.5" customHeight="1" thickBot="1" x14ac:dyDescent="0.3">
      <c r="B48" s="9" t="s">
        <v>30</v>
      </c>
      <c r="C48" s="4" t="s">
        <v>52</v>
      </c>
      <c r="D48" s="62">
        <v>43831</v>
      </c>
      <c r="E48" s="11">
        <f>DATE(YEAR(D48)+$C$49,MONTH(D48),DAY(D48))</f>
        <v>46753</v>
      </c>
      <c r="F48" s="61" t="s">
        <v>53</v>
      </c>
      <c r="G48" s="4" t="s">
        <v>67</v>
      </c>
      <c r="H48" s="10" t="s">
        <v>67</v>
      </c>
      <c r="I48" s="39"/>
    </row>
    <row r="49" spans="2:9" ht="13.5" customHeight="1" thickBot="1" x14ac:dyDescent="0.3">
      <c r="B49" s="54" t="s">
        <v>2</v>
      </c>
      <c r="C49" s="55">
        <v>8</v>
      </c>
      <c r="D49" s="55" t="s">
        <v>3</v>
      </c>
      <c r="E49" s="55"/>
      <c r="F49" s="55"/>
      <c r="G49" s="56"/>
      <c r="H49" s="56"/>
      <c r="I49" s="57"/>
    </row>
    <row r="50" spans="2:9" ht="15.75" customHeight="1" x14ac:dyDescent="0.25"/>
    <row r="51" spans="2:9" ht="15.75" customHeight="1" x14ac:dyDescent="0.25"/>
    <row r="52" spans="2:9" ht="15.75" customHeight="1" x14ac:dyDescent="0.25"/>
    <row r="53" spans="2:9" ht="15.75" customHeight="1" x14ac:dyDescent="0.25"/>
    <row r="54" spans="2:9" ht="15.75" customHeight="1" x14ac:dyDescent="0.25"/>
    <row r="55" spans="2:9" ht="15.75" customHeight="1" x14ac:dyDescent="0.25"/>
    <row r="56" spans="2:9" ht="15.75" customHeight="1" x14ac:dyDescent="0.25"/>
    <row r="57" spans="2:9" ht="15.75" customHeight="1" x14ac:dyDescent="0.25"/>
    <row r="58" spans="2:9" ht="15.75" customHeight="1" x14ac:dyDescent="0.25"/>
    <row r="59" spans="2:9" ht="15.75" customHeight="1" x14ac:dyDescent="0.25"/>
    <row r="60" spans="2:9" ht="15.75" customHeight="1" x14ac:dyDescent="0.25"/>
    <row r="61" spans="2:9" ht="15.75" customHeight="1" x14ac:dyDescent="0.25"/>
    <row r="62" spans="2:9" ht="15.75" customHeight="1" x14ac:dyDescent="0.25"/>
    <row r="63" spans="2:9" ht="15.75" customHeight="1" x14ac:dyDescent="0.25"/>
  </sheetData>
  <sheetProtection algorithmName="SHA-512" hashValue="T6JVZUh+HiGq6sNhbwyyaimDk57Dfn1D3NHePjfn2+WE0qV2RocsUyharw3QTzVQO38W8OoSlVz/n/sbTm8ywg==" saltValue="vdoNh0tf0sPz52M/fjA7Wg==" spinCount="100000" sheet="1" objects="1" scenarios="1" selectLockedCells="1" selectUnlockedCells="1"/>
  <mergeCells count="1">
    <mergeCell ref="B2:I2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O36"/>
  <sheetViews>
    <sheetView tabSelected="1" workbookViewId="0">
      <selection activeCell="J11" sqref="I11:J11"/>
    </sheetView>
  </sheetViews>
  <sheetFormatPr defaultRowHeight="15" x14ac:dyDescent="0.25"/>
  <cols>
    <col min="2" max="2" width="27.140625" customWidth="1"/>
    <col min="3" max="3" width="12.85546875" customWidth="1"/>
    <col min="4" max="4" width="13" customWidth="1"/>
    <col min="5" max="5" width="12.85546875" customWidth="1"/>
    <col min="6" max="6" width="34.140625" customWidth="1"/>
  </cols>
  <sheetData>
    <row r="1" spans="2:15" ht="15.75" thickBot="1" x14ac:dyDescent="0.3"/>
    <row r="2" spans="2:15" ht="15.75" customHeight="1" thickBot="1" x14ac:dyDescent="0.3">
      <c r="B2" s="94" t="s">
        <v>112</v>
      </c>
      <c r="C2" s="95"/>
      <c r="D2" s="95"/>
      <c r="E2" s="95"/>
      <c r="F2" s="95"/>
      <c r="G2" s="95"/>
      <c r="H2" s="96"/>
    </row>
    <row r="3" spans="2:15" ht="25.5" x14ac:dyDescent="0.25">
      <c r="B3" s="7" t="s">
        <v>61</v>
      </c>
      <c r="C3" s="42" t="s">
        <v>0</v>
      </c>
      <c r="D3" s="42" t="s">
        <v>22</v>
      </c>
      <c r="E3" s="42" t="s">
        <v>36</v>
      </c>
      <c r="F3" s="41" t="s">
        <v>1</v>
      </c>
      <c r="G3" s="42" t="s">
        <v>95</v>
      </c>
      <c r="H3" s="43" t="s">
        <v>96</v>
      </c>
    </row>
    <row r="4" spans="2:15" ht="3" customHeight="1" x14ac:dyDescent="0.25">
      <c r="B4" s="19"/>
      <c r="C4" s="66"/>
      <c r="D4" s="66"/>
      <c r="E4" s="66"/>
      <c r="F4" s="27"/>
      <c r="G4" s="28"/>
      <c r="H4" s="29"/>
    </row>
    <row r="5" spans="2:15" ht="15.75" customHeight="1" x14ac:dyDescent="0.25">
      <c r="B5" s="78" t="s">
        <v>4</v>
      </c>
      <c r="C5" s="5"/>
      <c r="D5" s="5"/>
      <c r="E5" s="5"/>
      <c r="F5" s="21"/>
      <c r="G5" s="5"/>
      <c r="H5" s="30"/>
      <c r="I5" s="2"/>
    </row>
    <row r="6" spans="2:15" ht="15.75" customHeight="1" x14ac:dyDescent="0.25">
      <c r="B6" s="36" t="s">
        <v>79</v>
      </c>
      <c r="C6" s="67" t="s">
        <v>72</v>
      </c>
      <c r="D6" s="71">
        <v>44593</v>
      </c>
      <c r="E6" s="71">
        <f>DATE(YEAR(D6)+$C$29,MONTH(D6),DAY(D6))</f>
        <v>47515</v>
      </c>
      <c r="F6" s="37" t="s">
        <v>75</v>
      </c>
      <c r="G6" s="18" t="s">
        <v>67</v>
      </c>
      <c r="H6" s="31" t="s">
        <v>67</v>
      </c>
      <c r="I6" s="2"/>
    </row>
    <row r="7" spans="2:15" ht="15.75" customHeight="1" x14ac:dyDescent="0.25">
      <c r="B7" s="79" t="s">
        <v>7</v>
      </c>
      <c r="C7" s="68"/>
      <c r="D7" s="68"/>
      <c r="E7" s="68"/>
      <c r="F7" s="25"/>
      <c r="G7" s="5"/>
      <c r="H7" s="30"/>
      <c r="I7" s="2"/>
      <c r="J7" s="2"/>
      <c r="K7" s="2"/>
      <c r="L7" s="2"/>
      <c r="M7" s="2"/>
      <c r="N7" s="2"/>
      <c r="O7" s="2"/>
    </row>
    <row r="8" spans="2:15" ht="15.75" customHeight="1" x14ac:dyDescent="0.25">
      <c r="B8" s="36" t="s">
        <v>34</v>
      </c>
      <c r="C8" s="67" t="s">
        <v>12</v>
      </c>
      <c r="D8" s="71">
        <v>44652</v>
      </c>
      <c r="E8" s="71">
        <f>DATE(YEAR(D8)+8,MONTH(D8),DAY(D8))</f>
        <v>47574</v>
      </c>
      <c r="F8" s="37" t="s">
        <v>75</v>
      </c>
      <c r="G8" s="18" t="s">
        <v>67</v>
      </c>
      <c r="H8" s="31" t="s">
        <v>67</v>
      </c>
      <c r="I8" s="2"/>
      <c r="J8" s="2"/>
      <c r="K8" s="2"/>
      <c r="L8" s="2"/>
      <c r="M8" s="2"/>
      <c r="N8" s="2"/>
      <c r="O8" s="2"/>
    </row>
    <row r="9" spans="2:15" ht="15.75" customHeight="1" x14ac:dyDescent="0.25">
      <c r="B9" s="78" t="s">
        <v>5</v>
      </c>
      <c r="C9" s="5"/>
      <c r="D9" s="5"/>
      <c r="E9" s="5"/>
      <c r="F9" s="21"/>
      <c r="G9" s="5"/>
      <c r="H9" s="30"/>
      <c r="I9" s="2"/>
      <c r="J9" s="2"/>
      <c r="K9" s="2"/>
      <c r="L9" s="2"/>
      <c r="M9" s="2"/>
      <c r="N9" s="2"/>
      <c r="O9" s="2"/>
    </row>
    <row r="10" spans="2:15" ht="15.75" customHeight="1" x14ac:dyDescent="0.25">
      <c r="B10" s="36" t="s">
        <v>93</v>
      </c>
      <c r="C10" s="67" t="s">
        <v>128</v>
      </c>
      <c r="D10" s="71">
        <v>44621</v>
      </c>
      <c r="E10" s="71">
        <f>DATE(YEAR(D10)+$C$29,MONTH(D10),DAY(D10))</f>
        <v>47543</v>
      </c>
      <c r="F10" s="37" t="s">
        <v>129</v>
      </c>
      <c r="G10" s="18" t="s">
        <v>67</v>
      </c>
      <c r="H10" s="31" t="s">
        <v>67</v>
      </c>
      <c r="I10" s="2"/>
      <c r="J10" s="2"/>
      <c r="K10" s="2"/>
      <c r="L10" s="2"/>
      <c r="M10" s="2"/>
      <c r="N10" s="2"/>
      <c r="O10" s="2"/>
    </row>
    <row r="11" spans="2:15" ht="15.75" customHeight="1" x14ac:dyDescent="0.25">
      <c r="B11" s="50" t="s">
        <v>93</v>
      </c>
      <c r="C11" s="69" t="s">
        <v>130</v>
      </c>
      <c r="D11" s="72">
        <v>45292</v>
      </c>
      <c r="E11" s="72">
        <f>DATE(YEAR(D11)+$C$29,MONTH(D11),DAY(D11))</f>
        <v>48214</v>
      </c>
      <c r="F11" s="44" t="s">
        <v>131</v>
      </c>
      <c r="G11" s="45" t="s">
        <v>67</v>
      </c>
      <c r="H11" s="40" t="s">
        <v>67</v>
      </c>
      <c r="I11" s="2"/>
      <c r="J11" s="2"/>
      <c r="K11" s="2"/>
      <c r="L11" s="2"/>
      <c r="M11" s="2"/>
      <c r="N11" s="2"/>
      <c r="O11" s="2"/>
    </row>
    <row r="12" spans="2:15" ht="15.75" customHeight="1" x14ac:dyDescent="0.25">
      <c r="B12" s="50" t="s">
        <v>93</v>
      </c>
      <c r="C12" s="69" t="s">
        <v>132</v>
      </c>
      <c r="D12" s="72">
        <v>45292</v>
      </c>
      <c r="E12" s="72">
        <f>DATE(YEAR(D12)+$C$29,MONTH(D12),DAY(D12))</f>
        <v>48214</v>
      </c>
      <c r="F12" s="44" t="s">
        <v>131</v>
      </c>
      <c r="G12" s="45" t="s">
        <v>67</v>
      </c>
      <c r="H12" s="40" t="s">
        <v>67</v>
      </c>
      <c r="I12" s="2"/>
      <c r="J12" s="2"/>
      <c r="K12" s="2"/>
      <c r="L12" s="2"/>
      <c r="M12" s="2"/>
      <c r="N12" s="2"/>
      <c r="O12" s="2"/>
    </row>
    <row r="13" spans="2:15" ht="15.75" customHeight="1" x14ac:dyDescent="0.25">
      <c r="B13" s="79" t="s">
        <v>32</v>
      </c>
      <c r="C13" s="68"/>
      <c r="D13" s="68"/>
      <c r="E13" s="68"/>
      <c r="F13" s="25"/>
      <c r="G13" s="5"/>
      <c r="H13" s="30"/>
      <c r="I13" s="2"/>
      <c r="J13" s="2"/>
      <c r="K13" s="2"/>
      <c r="L13" s="2"/>
      <c r="M13" s="2"/>
      <c r="N13" s="2"/>
      <c r="O13" s="2"/>
    </row>
    <row r="14" spans="2:15" ht="15.75" customHeight="1" x14ac:dyDescent="0.25">
      <c r="B14" s="36" t="s">
        <v>73</v>
      </c>
      <c r="C14" s="69" t="s">
        <v>117</v>
      </c>
      <c r="D14" s="71">
        <v>44652</v>
      </c>
      <c r="E14" s="71">
        <f>DATE(YEAR(D14)+$C$29,MONTH(D14),DAY(D14))</f>
        <v>47574</v>
      </c>
      <c r="F14" s="37" t="s">
        <v>75</v>
      </c>
      <c r="G14" s="18" t="s">
        <v>67</v>
      </c>
      <c r="H14" s="31" t="s">
        <v>67</v>
      </c>
      <c r="I14" s="2"/>
      <c r="J14" s="2"/>
      <c r="K14" s="2"/>
      <c r="L14" s="2"/>
      <c r="M14" s="2"/>
      <c r="N14" s="2"/>
      <c r="O14" s="2"/>
    </row>
    <row r="15" spans="2:15" ht="15.75" customHeight="1" x14ac:dyDescent="0.25">
      <c r="B15" s="50" t="s">
        <v>144</v>
      </c>
      <c r="C15" s="69" t="s">
        <v>117</v>
      </c>
      <c r="D15" s="72">
        <v>45261</v>
      </c>
      <c r="E15" s="72">
        <f>DATE(YEAR(D15)+$C$29,MONTH(D15),DAY(D15))</f>
        <v>48183</v>
      </c>
      <c r="F15" s="44" t="s">
        <v>150</v>
      </c>
      <c r="G15" s="45" t="s">
        <v>67</v>
      </c>
      <c r="H15" s="40" t="s">
        <v>67</v>
      </c>
      <c r="I15" s="2"/>
      <c r="J15" s="2"/>
      <c r="K15" s="2"/>
      <c r="L15" s="2"/>
      <c r="M15" s="2"/>
      <c r="N15" s="2"/>
      <c r="O15" s="2"/>
    </row>
    <row r="16" spans="2:15" ht="15.75" customHeight="1" x14ac:dyDescent="0.25">
      <c r="B16" s="36" t="s">
        <v>74</v>
      </c>
      <c r="C16" s="69" t="s">
        <v>117</v>
      </c>
      <c r="D16" s="71">
        <v>44652</v>
      </c>
      <c r="E16" s="71">
        <f>DATE(YEAR(D16)+$C$29,MONTH(D16),DAY(D16))</f>
        <v>47574</v>
      </c>
      <c r="F16" s="37" t="s">
        <v>75</v>
      </c>
      <c r="G16" s="18" t="s">
        <v>67</v>
      </c>
      <c r="H16" s="31" t="s">
        <v>67</v>
      </c>
      <c r="I16" s="2"/>
      <c r="J16" s="2"/>
      <c r="K16" s="2"/>
      <c r="L16" s="2"/>
      <c r="M16" s="2"/>
      <c r="N16" s="2"/>
      <c r="O16" s="2"/>
    </row>
    <row r="17" spans="2:15" ht="15.75" customHeight="1" x14ac:dyDescent="0.25">
      <c r="B17" s="50" t="s">
        <v>141</v>
      </c>
      <c r="C17" s="69" t="s">
        <v>117</v>
      </c>
      <c r="D17" s="72">
        <v>45261</v>
      </c>
      <c r="E17" s="72">
        <f>DATE(YEAR(D17)+$C$29,MONTH(D17),DAY(D17))</f>
        <v>48183</v>
      </c>
      <c r="F17" s="44" t="s">
        <v>150</v>
      </c>
      <c r="G17" s="45" t="s">
        <v>67</v>
      </c>
      <c r="H17" s="40" t="s">
        <v>67</v>
      </c>
      <c r="I17" s="2"/>
      <c r="J17" s="2"/>
      <c r="K17" s="2"/>
      <c r="L17" s="2"/>
      <c r="M17" s="2"/>
      <c r="N17" s="2"/>
      <c r="O17" s="2"/>
    </row>
    <row r="18" spans="2:15" ht="15.75" customHeight="1" x14ac:dyDescent="0.25">
      <c r="B18" s="80" t="s">
        <v>31</v>
      </c>
      <c r="C18" s="70"/>
      <c r="D18" s="70"/>
      <c r="E18" s="70"/>
      <c r="F18" s="32"/>
      <c r="G18" s="6"/>
      <c r="H18" s="33"/>
      <c r="I18" s="2"/>
      <c r="J18" s="2"/>
      <c r="K18" s="2"/>
      <c r="L18" s="2"/>
      <c r="M18" s="2"/>
      <c r="N18" s="2"/>
      <c r="O18" s="2"/>
    </row>
    <row r="19" spans="2:15" ht="15.75" customHeight="1" x14ac:dyDescent="0.25">
      <c r="B19" s="36" t="s">
        <v>80</v>
      </c>
      <c r="C19" s="67" t="s">
        <v>71</v>
      </c>
      <c r="D19" s="71">
        <v>44652</v>
      </c>
      <c r="E19" s="71">
        <f>DATE(YEAR(D19)+$C$29,MONTH(D19),DAY(D19))</f>
        <v>47574</v>
      </c>
      <c r="F19" s="37" t="s">
        <v>100</v>
      </c>
      <c r="G19" s="18" t="s">
        <v>67</v>
      </c>
      <c r="H19" s="40"/>
      <c r="I19" s="2"/>
      <c r="J19" s="2"/>
      <c r="K19" s="2"/>
      <c r="L19" s="2"/>
      <c r="M19" s="2"/>
      <c r="N19" s="2"/>
      <c r="O19" s="2"/>
    </row>
    <row r="20" spans="2:15" ht="15.75" customHeight="1" x14ac:dyDescent="0.25">
      <c r="B20" s="36" t="s">
        <v>81</v>
      </c>
      <c r="C20" s="67" t="s">
        <v>71</v>
      </c>
      <c r="D20" s="71">
        <v>44652</v>
      </c>
      <c r="E20" s="71">
        <f>DATE(YEAR(D20)+$C$29,MONTH(D20),DAY(D20))</f>
        <v>47574</v>
      </c>
      <c r="F20" s="37" t="s">
        <v>75</v>
      </c>
      <c r="G20" s="18" t="s">
        <v>67</v>
      </c>
      <c r="H20" s="40" t="s">
        <v>67</v>
      </c>
      <c r="I20" s="2"/>
      <c r="J20" s="2"/>
      <c r="K20" s="2"/>
      <c r="L20" s="2"/>
      <c r="M20" s="2"/>
      <c r="N20" s="2"/>
      <c r="O20" s="2"/>
    </row>
    <row r="21" spans="2:15" ht="15.75" customHeight="1" x14ac:dyDescent="0.25">
      <c r="B21" s="79" t="s">
        <v>35</v>
      </c>
      <c r="C21" s="68"/>
      <c r="D21" s="68"/>
      <c r="E21" s="68"/>
      <c r="F21" s="25"/>
      <c r="G21" s="5"/>
      <c r="H21" s="30"/>
      <c r="I21" s="2"/>
      <c r="J21" s="2"/>
      <c r="K21" s="2"/>
      <c r="L21" s="2"/>
      <c r="M21" s="2"/>
      <c r="N21" s="2"/>
      <c r="O21" s="2"/>
    </row>
    <row r="22" spans="2:15" ht="15.75" customHeight="1" x14ac:dyDescent="0.25">
      <c r="B22" s="36" t="s">
        <v>94</v>
      </c>
      <c r="C22" s="69" t="s">
        <v>117</v>
      </c>
      <c r="D22" s="71">
        <v>44621</v>
      </c>
      <c r="E22" s="71">
        <f>DATE(YEAR(D22)+$C$29,MONTH(D22),DAY(D22))</f>
        <v>47543</v>
      </c>
      <c r="F22" s="37" t="s">
        <v>76</v>
      </c>
      <c r="G22" s="18" t="s">
        <v>67</v>
      </c>
      <c r="H22" s="31" t="s">
        <v>67</v>
      </c>
      <c r="I22" s="2"/>
      <c r="J22" s="2"/>
      <c r="K22" s="2"/>
      <c r="L22" s="2"/>
      <c r="M22" s="2"/>
      <c r="N22" s="2"/>
      <c r="O22" s="2"/>
    </row>
    <row r="23" spans="2:15" ht="15.75" customHeight="1" x14ac:dyDescent="0.25">
      <c r="B23" s="36" t="s">
        <v>116</v>
      </c>
      <c r="C23" s="67" t="s">
        <v>114</v>
      </c>
      <c r="D23" s="71">
        <v>44652</v>
      </c>
      <c r="E23" s="71">
        <f>DATE(YEAR(D23)+$C$29,MONTH(D23),DAY(D23))</f>
        <v>47574</v>
      </c>
      <c r="F23" s="37" t="s">
        <v>75</v>
      </c>
      <c r="G23" s="18" t="s">
        <v>67</v>
      </c>
      <c r="H23" s="31" t="s">
        <v>67</v>
      </c>
      <c r="I23" s="2"/>
      <c r="J23" s="2"/>
      <c r="K23" s="2"/>
      <c r="L23" s="2"/>
      <c r="M23" s="2"/>
      <c r="N23" s="2"/>
      <c r="O23" s="2"/>
    </row>
    <row r="24" spans="2:15" ht="15.75" customHeight="1" x14ac:dyDescent="0.25">
      <c r="B24" s="36" t="s">
        <v>115</v>
      </c>
      <c r="C24" s="67" t="s">
        <v>113</v>
      </c>
      <c r="D24" s="71">
        <v>44972</v>
      </c>
      <c r="E24" s="71">
        <f>DATE(YEAR(D24)+$C$29,MONTH(D24),DAY(D24))</f>
        <v>47894</v>
      </c>
      <c r="F24" s="37" t="s">
        <v>75</v>
      </c>
      <c r="G24" s="18" t="s">
        <v>67</v>
      </c>
      <c r="H24" s="31" t="s">
        <v>67</v>
      </c>
      <c r="I24" s="2"/>
    </row>
    <row r="25" spans="2:15" ht="15.75" customHeight="1" x14ac:dyDescent="0.25">
      <c r="B25" s="50" t="s">
        <v>116</v>
      </c>
      <c r="C25" s="69" t="s">
        <v>133</v>
      </c>
      <c r="D25" s="72">
        <v>45306</v>
      </c>
      <c r="E25" s="72">
        <f>DATE(YEAR(D25)+$C$29,MONTH(D25),DAY(D25))</f>
        <v>48228</v>
      </c>
      <c r="F25" s="44" t="s">
        <v>75</v>
      </c>
      <c r="G25" s="45" t="s">
        <v>67</v>
      </c>
      <c r="H25" s="40" t="s">
        <v>67</v>
      </c>
      <c r="I25" s="2"/>
    </row>
    <row r="26" spans="2:15" ht="15.75" customHeight="1" x14ac:dyDescent="0.25">
      <c r="B26" s="79" t="s">
        <v>13</v>
      </c>
      <c r="C26" s="68"/>
      <c r="D26" s="68"/>
      <c r="E26" s="68"/>
      <c r="F26" s="25"/>
      <c r="G26" s="5"/>
      <c r="H26" s="30"/>
    </row>
    <row r="27" spans="2:15" ht="15.75" customHeight="1" x14ac:dyDescent="0.25">
      <c r="B27" s="34" t="s">
        <v>11</v>
      </c>
      <c r="C27" s="73" t="s">
        <v>14</v>
      </c>
      <c r="D27" s="74">
        <v>42736</v>
      </c>
      <c r="E27" s="74">
        <f>DATE(YEAR(D27)+$C$29,MONTH(D27),DAY(D27))</f>
        <v>45658</v>
      </c>
      <c r="F27" s="23" t="s">
        <v>76</v>
      </c>
      <c r="G27" s="4" t="s">
        <v>67</v>
      </c>
      <c r="H27" s="31" t="s">
        <v>67</v>
      </c>
    </row>
    <row r="28" spans="2:15" ht="15.75" customHeight="1" thickBot="1" x14ac:dyDescent="0.3">
      <c r="B28" s="81" t="s">
        <v>134</v>
      </c>
      <c r="C28" s="82" t="s">
        <v>135</v>
      </c>
      <c r="D28" s="76">
        <v>45200</v>
      </c>
      <c r="E28" s="76">
        <f>DATE(YEAR(D28)+$C$29,MONTH(D28),DAY(D28))</f>
        <v>48122</v>
      </c>
      <c r="F28" s="44" t="s">
        <v>139</v>
      </c>
      <c r="G28" s="49" t="s">
        <v>67</v>
      </c>
      <c r="H28" s="40"/>
    </row>
    <row r="29" spans="2:15" ht="15.75" customHeight="1" thickBot="1" x14ac:dyDescent="0.3">
      <c r="B29" s="58" t="s">
        <v>2</v>
      </c>
      <c r="C29" s="55">
        <v>8</v>
      </c>
      <c r="D29" s="59" t="s">
        <v>3</v>
      </c>
      <c r="E29" s="59"/>
      <c r="F29" s="59"/>
      <c r="G29" s="59"/>
      <c r="H29" s="60"/>
    </row>
    <row r="30" spans="2:15" ht="15.75" customHeight="1" x14ac:dyDescent="0.25">
      <c r="B30" s="97"/>
      <c r="C30" s="97"/>
      <c r="D30" s="97"/>
      <c r="E30" s="97"/>
      <c r="F30" s="97"/>
      <c r="G30" s="97"/>
      <c r="H30" s="97"/>
    </row>
    <row r="31" spans="2:15" ht="15.75" customHeight="1" x14ac:dyDescent="0.25">
      <c r="B31" s="53"/>
    </row>
    <row r="32" spans="2:15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</sheetData>
  <sheetProtection algorithmName="SHA-512" hashValue="2IDQwK4tXXRddRwzKg2pyppKLgME+1iQS/riNTmIPEOwwKETwFHdA2//p69IHKLjVtRWak5H3CQQNwBVWC+mGQ==" saltValue="LwFm3MQrk+Y4O1KKEjyrhg==" spinCount="100000" sheet="1" objects="1" scenarios="1" selectLockedCells="1" selectUnlockedCells="1"/>
  <mergeCells count="2">
    <mergeCell ref="B2:H2"/>
    <mergeCell ref="B30:H30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I14"/>
  <sheetViews>
    <sheetView workbookViewId="0">
      <selection activeCell="B13" sqref="B13"/>
    </sheetView>
  </sheetViews>
  <sheetFormatPr defaultRowHeight="15" x14ac:dyDescent="0.25"/>
  <cols>
    <col min="2" max="2" width="18.85546875" customWidth="1"/>
    <col min="3" max="3" width="12.85546875" customWidth="1"/>
    <col min="4" max="4" width="13.42578125" customWidth="1"/>
    <col min="5" max="5" width="12.140625" customWidth="1"/>
    <col min="6" max="6" width="45.140625" customWidth="1"/>
  </cols>
  <sheetData>
    <row r="1" spans="2:9" ht="15.75" thickBot="1" x14ac:dyDescent="0.3"/>
    <row r="2" spans="2:9" ht="15.75" customHeight="1" thickBot="1" x14ac:dyDescent="0.3">
      <c r="B2" s="94" t="s">
        <v>16</v>
      </c>
      <c r="C2" s="95"/>
      <c r="D2" s="95"/>
      <c r="E2" s="95"/>
      <c r="F2" s="95"/>
      <c r="G2" s="95"/>
      <c r="H2" s="96"/>
    </row>
    <row r="3" spans="2:9" ht="27" customHeight="1" x14ac:dyDescent="0.25">
      <c r="B3" s="16" t="s">
        <v>61</v>
      </c>
      <c r="C3" s="15" t="s">
        <v>0</v>
      </c>
      <c r="D3" s="17" t="s">
        <v>22</v>
      </c>
      <c r="E3" s="15" t="s">
        <v>36</v>
      </c>
      <c r="F3" s="17" t="s">
        <v>1</v>
      </c>
      <c r="G3" s="15" t="s">
        <v>95</v>
      </c>
      <c r="H3" s="26" t="s">
        <v>96</v>
      </c>
    </row>
    <row r="4" spans="2:9" ht="3" customHeight="1" x14ac:dyDescent="0.25">
      <c r="B4" s="19"/>
      <c r="C4" s="66"/>
      <c r="D4" s="20"/>
      <c r="E4" s="66"/>
      <c r="F4" s="27"/>
      <c r="G4" s="28"/>
      <c r="H4" s="29"/>
    </row>
    <row r="5" spans="2:9" ht="15.75" customHeight="1" x14ac:dyDescent="0.25">
      <c r="B5" s="78" t="s">
        <v>7</v>
      </c>
      <c r="C5" s="5"/>
      <c r="D5" s="21"/>
      <c r="E5" s="75"/>
      <c r="F5" s="21"/>
      <c r="G5" s="5"/>
      <c r="H5" s="30"/>
    </row>
    <row r="6" spans="2:9" ht="15.75" customHeight="1" x14ac:dyDescent="0.25">
      <c r="B6" s="51" t="s">
        <v>55</v>
      </c>
      <c r="C6" s="77" t="s">
        <v>56</v>
      </c>
      <c r="D6" s="52" t="s">
        <v>147</v>
      </c>
      <c r="E6" s="76" t="s">
        <v>148</v>
      </c>
      <c r="F6" s="48" t="s">
        <v>149</v>
      </c>
      <c r="G6" s="45" t="s">
        <v>127</v>
      </c>
      <c r="H6" s="40" t="s">
        <v>67</v>
      </c>
    </row>
    <row r="7" spans="2:9" ht="15.75" customHeight="1" x14ac:dyDescent="0.25">
      <c r="B7" s="78" t="s">
        <v>97</v>
      </c>
      <c r="C7" s="68"/>
      <c r="D7" s="25"/>
      <c r="E7" s="68"/>
      <c r="F7" s="25"/>
      <c r="G7" s="5"/>
      <c r="H7" s="30"/>
    </row>
    <row r="8" spans="2:9" ht="15.75" customHeight="1" x14ac:dyDescent="0.25">
      <c r="B8" s="22" t="s">
        <v>98</v>
      </c>
      <c r="C8" s="67" t="s">
        <v>118</v>
      </c>
      <c r="D8" s="24">
        <v>44958</v>
      </c>
      <c r="E8" s="74">
        <f t="shared" ref="E8" si="0">DATE(YEAR(D8)+$C$14,MONTH(D8),DAY(D8))</f>
        <v>46784</v>
      </c>
      <c r="F8" s="23" t="s">
        <v>119</v>
      </c>
      <c r="G8" s="18" t="s">
        <v>67</v>
      </c>
      <c r="H8" s="31" t="s">
        <v>67</v>
      </c>
    </row>
    <row r="9" spans="2:9" ht="15.75" customHeight="1" x14ac:dyDescent="0.25">
      <c r="B9" s="51" t="s">
        <v>98</v>
      </c>
      <c r="C9" s="69" t="s">
        <v>145</v>
      </c>
      <c r="D9" s="52">
        <v>45323</v>
      </c>
      <c r="E9" s="76">
        <f t="shared" ref="E9" si="1">DATE(YEAR(D9)+$C$14,MONTH(D9),DAY(D9))</f>
        <v>47150</v>
      </c>
      <c r="F9" s="48" t="s">
        <v>146</v>
      </c>
      <c r="G9" s="45" t="s">
        <v>127</v>
      </c>
      <c r="H9" s="40" t="s">
        <v>127</v>
      </c>
      <c r="I9" s="2"/>
    </row>
    <row r="10" spans="2:9" ht="15.75" customHeight="1" x14ac:dyDescent="0.25">
      <c r="B10" s="78" t="s">
        <v>54</v>
      </c>
      <c r="C10" s="68"/>
      <c r="D10" s="25"/>
      <c r="E10" s="68"/>
      <c r="F10" s="25"/>
      <c r="G10" s="5"/>
      <c r="H10" s="30"/>
    </row>
    <row r="11" spans="2:9" ht="15.75" customHeight="1" x14ac:dyDescent="0.25">
      <c r="B11" s="93" t="s">
        <v>120</v>
      </c>
      <c r="C11" s="67">
        <v>948</v>
      </c>
      <c r="D11" s="24">
        <v>45017</v>
      </c>
      <c r="E11" s="74">
        <f t="shared" ref="E11" si="2">DATE(YEAR(D11)+$C$14,MONTH(D11),DAY(D11))</f>
        <v>46844</v>
      </c>
      <c r="F11" s="37"/>
      <c r="G11" s="18" t="s">
        <v>67</v>
      </c>
      <c r="H11" s="31" t="s">
        <v>67</v>
      </c>
      <c r="I11" s="2"/>
    </row>
    <row r="12" spans="2:9" ht="15.75" customHeight="1" x14ac:dyDescent="0.25">
      <c r="B12" s="78" t="s">
        <v>13</v>
      </c>
      <c r="C12" s="68"/>
      <c r="D12" s="25"/>
      <c r="E12" s="68"/>
      <c r="F12" s="25"/>
      <c r="G12" s="5"/>
      <c r="H12" s="30"/>
    </row>
    <row r="13" spans="2:9" ht="15.75" customHeight="1" x14ac:dyDescent="0.25">
      <c r="B13" s="51" t="s">
        <v>15</v>
      </c>
      <c r="C13" s="90" t="s">
        <v>136</v>
      </c>
      <c r="D13" s="76">
        <v>45200</v>
      </c>
      <c r="E13" s="91">
        <f>DATE(YEAR(D13)+$C$14,MONTH(D13),DAY(D13))</f>
        <v>47027</v>
      </c>
      <c r="F13" s="77" t="s">
        <v>143</v>
      </c>
      <c r="G13" s="92" t="s">
        <v>67</v>
      </c>
      <c r="H13" s="40" t="s">
        <v>67</v>
      </c>
      <c r="I13" s="2"/>
    </row>
    <row r="14" spans="2:9" ht="15.75" thickBot="1" x14ac:dyDescent="0.3">
      <c r="B14" s="83" t="s">
        <v>2</v>
      </c>
      <c r="C14" s="84">
        <v>5</v>
      </c>
      <c r="D14" s="88" t="s">
        <v>3</v>
      </c>
      <c r="E14" s="85"/>
      <c r="F14" s="89"/>
      <c r="G14" s="86"/>
      <c r="H14" s="87"/>
    </row>
  </sheetData>
  <sheetProtection algorithmName="SHA-512" hashValue="EDuDq3265U/jJKFgk0LjAVV67IuXf2vJWWrsfOPqaON5PzWfVR3FL4qoVJmo2TZmjtPCNvVXQsWaA/Q7nvZmfw==" saltValue="Z9nTGl3bd73pu2LspENdMw==" spinCount="100000" sheet="1" objects="1" scenarios="1" selectLockedCells="1" selectUnlockedCells="1"/>
  <mergeCells count="1">
    <mergeCell ref="B2:H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Superbike - Endurance</vt:lpstr>
      <vt:lpstr>Supersport and Next Generation</vt:lpstr>
      <vt:lpstr>Supersport 300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Scott Smart</dc:creator>
  <cp:lastModifiedBy>Dominique Hebrard</cp:lastModifiedBy>
  <cp:lastPrinted>2023-02-21T14:35:48Z</cp:lastPrinted>
  <dcterms:created xsi:type="dcterms:W3CDTF">2017-03-16T20:08:59Z</dcterms:created>
  <dcterms:modified xsi:type="dcterms:W3CDTF">2024-02-14T12:32:55Z</dcterms:modified>
</cp:coreProperties>
</file>